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guillemmoreso/Downloads/"/>
    </mc:Choice>
  </mc:AlternateContent>
  <xr:revisionPtr revIDLastSave="0" documentId="8_{4C4E6367-5BA8-8C49-8726-0AF71E86714C}" xr6:coauthVersionLast="47" xr6:coauthVersionMax="47" xr10:uidLastSave="{00000000-0000-0000-0000-000000000000}"/>
  <bookViews>
    <workbookView xWindow="0" yWindow="500" windowWidth="24140" windowHeight="15180" xr2:uid="{00000000-000D-0000-FFFF-FFFF00000000}"/>
  </bookViews>
  <sheets>
    <sheet name="- AYUDA -" sheetId="5" r:id="rId1"/>
    <sheet name="Libro Auxiliar Bancos" sheetId="3" r:id="rId2"/>
    <sheet name="Extracto Bancario" sheetId="1" r:id="rId3"/>
    <sheet name="Conciliación" sheetId="4" r:id="rId4"/>
  </sheets>
  <externalReferences>
    <externalReference r:id="rId5"/>
  </externalReferences>
  <definedNames>
    <definedName name="Comprobantes">'[1]Tabla de Comprobantes'!$A$3:$A$65</definedName>
    <definedName name="PC">'[1]Tabla de Comprobantes'!$E$3:$E$14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" l="1"/>
  <c r="F9" i="4" s="1"/>
  <c r="E11" i="4" s="1"/>
  <c r="C8" i="4"/>
  <c r="F16" i="1"/>
  <c r="F17" i="1"/>
  <c r="F11" i="1"/>
  <c r="F12" i="1"/>
  <c r="F13" i="1" s="1"/>
  <c r="F14" i="1" s="1"/>
  <c r="F15" i="1" s="1"/>
  <c r="C11" i="4"/>
  <c r="C12" i="4"/>
  <c r="H16" i="3"/>
  <c r="H15" i="3"/>
  <c r="H10" i="3"/>
  <c r="H11" i="3" s="1"/>
  <c r="H12" i="3" s="1"/>
  <c r="H13" i="3" s="1"/>
  <c r="H14" i="3" s="1"/>
</calcChain>
</file>

<file path=xl/sharedStrings.xml><?xml version="1.0" encoding="utf-8"?>
<sst xmlns="http://schemas.openxmlformats.org/spreadsheetml/2006/main" count="56" uniqueCount="31">
  <si>
    <t>FECHA</t>
  </si>
  <si>
    <t>DEBE</t>
  </si>
  <si>
    <t>HABER</t>
  </si>
  <si>
    <t>BANCO</t>
  </si>
  <si>
    <t>CONCEPTO</t>
  </si>
  <si>
    <t>IMPORTE</t>
  </si>
  <si>
    <t>SALDO</t>
  </si>
  <si>
    <t>Ingrese en la tabla la información del extracto bancario</t>
  </si>
  <si>
    <t>Servicio de limpieza</t>
  </si>
  <si>
    <t>Transferencia Bis S.A</t>
  </si>
  <si>
    <t>Transferencia Contador</t>
  </si>
  <si>
    <t>Período</t>
  </si>
  <si>
    <t>Oboso S.A.</t>
  </si>
  <si>
    <t>Empresa</t>
  </si>
  <si>
    <t>Agosto 2020</t>
  </si>
  <si>
    <t>Saldo Inicial</t>
  </si>
  <si>
    <t>Complete el auxiliar de bancos</t>
  </si>
  <si>
    <t>Conciliación</t>
  </si>
  <si>
    <t>Pagos realizados</t>
  </si>
  <si>
    <t>Cobros realizados</t>
  </si>
  <si>
    <t>Según Auxiliar</t>
  </si>
  <si>
    <t>Según extracto bancario</t>
  </si>
  <si>
    <t>DIFERENCIA</t>
  </si>
  <si>
    <t>Ayuda</t>
  </si>
  <si>
    <t>Saldo inicial</t>
  </si>
  <si>
    <t>Reynoso S.A.</t>
  </si>
  <si>
    <t>Sabadell</t>
  </si>
  <si>
    <t>Costes Banco</t>
  </si>
  <si>
    <t>FACTURA</t>
  </si>
  <si>
    <t>Linea Movistar</t>
  </si>
  <si>
    <t>Descubre cómo conciliar movimientos bancarios de forma automática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</si>
</sst>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;[Red]&quot;$&quot;\ \-#,##0.00"/>
    <numFmt numFmtId="165" formatCode="_ &quot;$&quot;\ * #,##0.00_ ;_ &quot;$&quot;\ * \-#,##0.00_ ;_ &quot;$&quot;\ * &quot;-&quot;??_ ;_ @_ "/>
    <numFmt numFmtId="166" formatCode="&quot;$&quot;\ #,##0.00"/>
    <numFmt numFmtId="167" formatCode="_-[$€-2]\ * #,##0.00_-;\-[$€-2]\ * #,##0.00_-;_-[$€-2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219B72"/>
        <bgColor indexed="64"/>
      </patternFill>
    </fill>
    <fill>
      <patternFill patternType="solid">
        <fgColor rgb="FF9DBEAE"/>
        <bgColor indexed="64"/>
      </patternFill>
    </fill>
  </fills>
  <borders count="15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rgb="FFF8F3FF"/>
      </top>
      <bottom/>
      <diagonal/>
    </border>
    <border>
      <left/>
      <right/>
      <top/>
      <bottom style="medium">
        <color rgb="FFF8F3FF"/>
      </bottom>
      <diagonal/>
    </border>
    <border>
      <left/>
      <right/>
      <top/>
      <bottom style="thick">
        <color rgb="FFFFDB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6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5" fontId="3" fillId="2" borderId="0" xfId="1" applyFont="1" applyFill="1" applyBorder="1" applyAlignment="1">
      <alignment horizontal="center"/>
    </xf>
    <xf numFmtId="0" fontId="0" fillId="0" borderId="0" xfId="0" applyBorder="1"/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0" borderId="0" xfId="0" applyFont="1" applyBorder="1" applyAlignment="1">
      <alignment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0" fontId="0" fillId="0" borderId="11" xfId="0" applyFill="1" applyBorder="1"/>
    <xf numFmtId="0" fontId="7" fillId="0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/>
    </xf>
    <xf numFmtId="0" fontId="10" fillId="0" borderId="0" xfId="2" applyFill="1"/>
    <xf numFmtId="0" fontId="10" fillId="0" borderId="0" xfId="2"/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vertical="top"/>
    </xf>
    <xf numFmtId="165" fontId="3" fillId="4" borderId="2" xfId="1" applyFont="1" applyFill="1" applyBorder="1" applyAlignment="1">
      <alignment horizontal="center"/>
    </xf>
    <xf numFmtId="165" fontId="3" fillId="4" borderId="8" xfId="1" applyFont="1" applyFill="1" applyBorder="1" applyAlignment="1">
      <alignment horizontal="center"/>
    </xf>
    <xf numFmtId="166" fontId="0" fillId="3" borderId="12" xfId="0" applyNumberFormat="1" applyFont="1" applyFill="1" applyBorder="1" applyAlignment="1">
      <alignment horizontal="right"/>
    </xf>
    <xf numFmtId="164" fontId="0" fillId="3" borderId="12" xfId="0" applyNumberFormat="1" applyFont="1" applyFill="1" applyBorder="1" applyAlignment="1">
      <alignment horizontal="right"/>
    </xf>
    <xf numFmtId="49" fontId="5" fillId="5" borderId="9" xfId="0" applyNumberFormat="1" applyFont="1" applyFill="1" applyBorder="1" applyAlignment="1">
      <alignment horizontal="left" vertical="center" indent="1"/>
    </xf>
    <xf numFmtId="0" fontId="4" fillId="5" borderId="9" xfId="0" applyFont="1" applyFill="1" applyBorder="1" applyAlignment="1">
      <alignment vertical="top"/>
    </xf>
    <xf numFmtId="0" fontId="5" fillId="5" borderId="10" xfId="0" applyFont="1" applyFill="1" applyBorder="1" applyAlignment="1">
      <alignment horizontal="left" vertical="top" indent="1"/>
    </xf>
    <xf numFmtId="0" fontId="4" fillId="5" borderId="10" xfId="0" applyFont="1" applyFill="1" applyBorder="1" applyAlignment="1">
      <alignment vertical="top"/>
    </xf>
    <xf numFmtId="0" fontId="13" fillId="5" borderId="9" xfId="0" applyFont="1" applyFill="1" applyBorder="1" applyAlignment="1">
      <alignment horizontal="right" vertical="center"/>
    </xf>
    <xf numFmtId="0" fontId="13" fillId="5" borderId="10" xfId="0" applyFont="1" applyFill="1" applyBorder="1" applyAlignment="1">
      <alignment horizontal="right" vertical="top"/>
    </xf>
    <xf numFmtId="0" fontId="13" fillId="5" borderId="9" xfId="0" applyFont="1" applyFill="1" applyBorder="1" applyAlignment="1">
      <alignment vertical="top"/>
    </xf>
    <xf numFmtId="0" fontId="13" fillId="5" borderId="10" xfId="0" applyFont="1" applyFill="1" applyBorder="1" applyAlignment="1">
      <alignment vertical="top"/>
    </xf>
    <xf numFmtId="0" fontId="0" fillId="2" borderId="0" xfId="0" applyFill="1"/>
    <xf numFmtId="0" fontId="15" fillId="6" borderId="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right" vertical="center" indent="1"/>
    </xf>
    <xf numFmtId="167" fontId="3" fillId="2" borderId="1" xfId="1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left"/>
    </xf>
    <xf numFmtId="167" fontId="3" fillId="4" borderId="2" xfId="1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7" fontId="3" fillId="4" borderId="8" xfId="1" applyNumberFormat="1" applyFont="1" applyFill="1" applyBorder="1" applyAlignment="1">
      <alignment horizontal="center"/>
    </xf>
    <xf numFmtId="0" fontId="14" fillId="0" borderId="0" xfId="3" applyFill="1" applyAlignment="1"/>
    <xf numFmtId="0" fontId="14" fillId="0" borderId="0" xfId="3" applyFill="1" applyAlignment="1">
      <alignment vertical="center" wrapText="1"/>
    </xf>
    <xf numFmtId="49" fontId="12" fillId="5" borderId="9" xfId="0" applyNumberFormat="1" applyFont="1" applyFill="1" applyBorder="1" applyAlignment="1">
      <alignment horizontal="left" vertical="center" indent="1"/>
    </xf>
    <xf numFmtId="0" fontId="12" fillId="5" borderId="10" xfId="0" applyFont="1" applyFill="1" applyBorder="1" applyAlignment="1">
      <alignment horizontal="left" vertical="top" indent="1"/>
    </xf>
    <xf numFmtId="0" fontId="14" fillId="0" borderId="10" xfId="3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wrapText="1"/>
    </xf>
    <xf numFmtId="166" fontId="8" fillId="3" borderId="14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inden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4" fillId="0" borderId="0" xfId="3" applyFill="1" applyAlignment="1">
      <alignment horizontal="center" vertical="center" wrapText="1"/>
    </xf>
    <xf numFmtId="0" fontId="14" fillId="0" borderId="11" xfId="3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rgb="FFF3F3F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/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8" formatCode="&quot;$&quot;#,##0.00;[Red]\-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/m/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top style="medium">
          <color theme="0" tint="-4.9989318521683403E-2"/>
        </top>
      </border>
    </dxf>
    <dxf>
      <border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border outline="0"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9DBEAE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rgb="FFF3F3F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/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8" formatCode="&quot;$&quot;#,##0.00;[Red]\-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8" formatCode="&quot;$&quot;#,##0.00;[Red]\-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/m/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/m/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left style="medium">
          <color rgb="FFF2F2F2"/>
        </left>
        <right style="medium">
          <color rgb="FFF2F2F2"/>
        </right>
        <top style="medium">
          <color rgb="FFF2F2F2"/>
        </top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9DBEAE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19B72"/>
      <color rgb="FF9DBEAE"/>
      <color rgb="FF247649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etquipu.com/es/producto" TargetMode="External"/><Relationship Id="rId1" Type="http://schemas.openxmlformats.org/officeDocument/2006/relationships/hyperlink" Target="https://getquipu.com/es/conciliacion-bancaria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Conciliación Bancaria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podrás comparar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el libro auxiliar de banco con el extracto y determinar si hay diferencias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"Libro Auxiliar Bancos" completa la información contable que has registrado. Ten en cuenta el saldo inicial del período anterior.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"Extracto Bancario" ingresa la información que viene del banco.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"Conciliación" se realiza automáticamente la suma de cobros y pagos tanto del auxiliar como del extracto realizando una comparación de saldos.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4</xdr:row>
      <xdr:rowOff>152400</xdr:rowOff>
    </xdr:from>
    <xdr:to>
      <xdr:col>10</xdr:col>
      <xdr:colOff>1231900</xdr:colOff>
      <xdr:row>25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conciliar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movimientos bancarios autom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áticamente, sigue</a:t>
          </a:r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funcionalidades</a:t>
          </a:r>
          <a:r>
            <a:rPr lang="en-US" sz="1800" b="1" baseline="0">
              <a:solidFill>
                <a:schemeClr val="tx1">
                  <a:lumMod val="65000"/>
                  <a:lumOff val="35000"/>
                </a:schemeClr>
              </a:solidFill>
            </a:rPr>
            <a:t> para tu negocio</a:t>
          </a:r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conocer otras herramientas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para </a:t>
          </a:r>
        </a:p>
        <a:p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automatizar la gesti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ón administrativa de tu negocio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sigue este link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:</a:t>
          </a:r>
        </a:p>
      </xdr:txBody>
    </xdr:sp>
    <xdr:clientData/>
  </xdr:twoCellAnchor>
  <xdr:twoCellAnchor>
    <xdr:from>
      <xdr:col>7</xdr:col>
      <xdr:colOff>635000</xdr:colOff>
      <xdr:row>12</xdr:row>
      <xdr:rowOff>50800</xdr:rowOff>
    </xdr:from>
    <xdr:to>
      <xdr:col>10</xdr:col>
      <xdr:colOff>1206500</xdr:colOff>
      <xdr:row>13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herramientas de gesti</a:t>
          </a:r>
          <a:r>
            <a:rPr lang="es-ES" sz="1600" b="1">
              <a:solidFill>
                <a:srgbClr val="12A779"/>
              </a:solidFill>
            </a:rPr>
            <a:t>ón</a:t>
          </a:r>
          <a:r>
            <a:rPr lang="en-US" sz="1600" b="1">
              <a:solidFill>
                <a:srgbClr val="12A779"/>
              </a:solidFill>
            </a:rPr>
            <a:t> →</a:t>
          </a:r>
        </a:p>
      </xdr:txBody>
    </xdr:sp>
    <xdr:clientData/>
  </xdr:twoCellAnchor>
  <xdr:twoCellAnchor editAs="absolute">
    <xdr:from>
      <xdr:col>1</xdr:col>
      <xdr:colOff>0</xdr:colOff>
      <xdr:row>0</xdr:row>
      <xdr:rowOff>117727</xdr:rowOff>
    </xdr:from>
    <xdr:to>
      <xdr:col>4</xdr:col>
      <xdr:colOff>107156</xdr:colOff>
      <xdr:row>2</xdr:row>
      <xdr:rowOff>48886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3844" y="117727"/>
          <a:ext cx="3893343" cy="740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rgbClr val="219B72"/>
              </a:solidFill>
            </a:rPr>
            <a:t>Conciliación Bancaria</a:t>
          </a:r>
        </a:p>
      </xdr:txBody>
    </xdr:sp>
    <xdr:clientData/>
  </xdr:twoCellAnchor>
  <xdr:twoCellAnchor editAs="oneCell">
    <xdr:from>
      <xdr:col>5</xdr:col>
      <xdr:colOff>1063625</xdr:colOff>
      <xdr:row>21</xdr:row>
      <xdr:rowOff>15875</xdr:rowOff>
    </xdr:from>
    <xdr:to>
      <xdr:col>7</xdr:col>
      <xdr:colOff>54610</xdr:colOff>
      <xdr:row>23</xdr:row>
      <xdr:rowOff>200025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59625" y="5175250"/>
          <a:ext cx="1880235" cy="59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119207</xdr:rowOff>
    </xdr:from>
    <xdr:to>
      <xdr:col>4</xdr:col>
      <xdr:colOff>879187</xdr:colOff>
      <xdr:row>2</xdr:row>
      <xdr:rowOff>45604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8125" y="119207"/>
          <a:ext cx="5330537" cy="745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rgbClr val="219B72"/>
              </a:solidFill>
            </a:rPr>
            <a:t>Conciliación Bancaria</a:t>
          </a:r>
        </a:p>
      </xdr:txBody>
    </xdr:sp>
    <xdr:clientData/>
  </xdr:twoCellAnchor>
  <xdr:twoCellAnchor>
    <xdr:from>
      <xdr:col>9</xdr:col>
      <xdr:colOff>228599</xdr:colOff>
      <xdr:row>14</xdr:row>
      <xdr:rowOff>133350</xdr:rowOff>
    </xdr:from>
    <xdr:to>
      <xdr:col>11</xdr:col>
      <xdr:colOff>409574</xdr:colOff>
      <xdr:row>17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53549" y="3867150"/>
          <a:ext cx="17049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Inserte más</a:t>
          </a:r>
          <a:r>
            <a:rPr lang="es-AR" sz="1100" baseline="0"/>
            <a:t> filas arrastrando el triangulo hacia abajo</a:t>
          </a:r>
          <a:endParaRPr lang="es-AR" sz="1100"/>
        </a:p>
      </xdr:txBody>
    </xdr:sp>
    <xdr:clientData/>
  </xdr:twoCellAnchor>
  <xdr:twoCellAnchor>
    <xdr:from>
      <xdr:col>8</xdr:col>
      <xdr:colOff>171450</xdr:colOff>
      <xdr:row>16</xdr:row>
      <xdr:rowOff>0</xdr:rowOff>
    </xdr:from>
    <xdr:to>
      <xdr:col>9</xdr:col>
      <xdr:colOff>76200</xdr:colOff>
      <xdr:row>16</xdr:row>
      <xdr:rowOff>1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8534400" y="4219575"/>
          <a:ext cx="6667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330200</xdr:colOff>
      <xdr:row>1</xdr:row>
      <xdr:rowOff>203200</xdr:rowOff>
    </xdr:from>
    <xdr:to>
      <xdr:col>7</xdr:col>
      <xdr:colOff>76835</xdr:colOff>
      <xdr:row>2</xdr:row>
      <xdr:rowOff>101600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330200"/>
          <a:ext cx="1880235" cy="596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10969</xdr:rowOff>
    </xdr:from>
    <xdr:to>
      <xdr:col>3</xdr:col>
      <xdr:colOff>571500</xdr:colOff>
      <xdr:row>2</xdr:row>
      <xdr:rowOff>61191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125" y="134794"/>
          <a:ext cx="3419475" cy="745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rgbClr val="219B72"/>
              </a:solidFill>
            </a:rPr>
            <a:t>Conciliación Bancaria</a:t>
          </a:r>
        </a:p>
      </xdr:txBody>
    </xdr:sp>
    <xdr:clientData/>
  </xdr:twoCellAnchor>
  <xdr:twoCellAnchor>
    <xdr:from>
      <xdr:col>4</xdr:col>
      <xdr:colOff>555624</xdr:colOff>
      <xdr:row>17</xdr:row>
      <xdr:rowOff>22225</xdr:rowOff>
    </xdr:from>
    <xdr:to>
      <xdr:col>5</xdr:col>
      <xdr:colOff>1130299</xdr:colOff>
      <xdr:row>20</xdr:row>
      <xdr:rowOff>107950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245224" y="4721225"/>
          <a:ext cx="18319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Inserte más</a:t>
          </a:r>
          <a:r>
            <a:rPr lang="es-AR" sz="1100" baseline="0"/>
            <a:t> filas arrastrando el triangulo hacia abajo</a:t>
          </a:r>
          <a:endParaRPr lang="es-AR" sz="1100"/>
        </a:p>
      </xdr:txBody>
    </xdr:sp>
    <xdr:clientData/>
  </xdr:twoCellAnchor>
  <xdr:twoCellAnchor editAs="oneCell">
    <xdr:from>
      <xdr:col>4</xdr:col>
      <xdr:colOff>228600</xdr:colOff>
      <xdr:row>1</xdr:row>
      <xdr:rowOff>203200</xdr:rowOff>
    </xdr:from>
    <xdr:to>
      <xdr:col>5</xdr:col>
      <xdr:colOff>851535</xdr:colOff>
      <xdr:row>2</xdr:row>
      <xdr:rowOff>101600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0" y="330200"/>
          <a:ext cx="1880235" cy="596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120072</xdr:rowOff>
    </xdr:from>
    <xdr:to>
      <xdr:col>4</xdr:col>
      <xdr:colOff>987137</xdr:colOff>
      <xdr:row>2</xdr:row>
      <xdr:rowOff>49067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2455" y="120072"/>
          <a:ext cx="53340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rgbClr val="219B72"/>
              </a:solidFill>
            </a:rPr>
            <a:t>Conciliación Bancaria</a:t>
          </a:r>
        </a:p>
      </xdr:txBody>
    </xdr:sp>
    <xdr:clientData/>
  </xdr:twoCellAnchor>
  <xdr:twoCellAnchor editAs="oneCell">
    <xdr:from>
      <xdr:col>5</xdr:col>
      <xdr:colOff>115455</xdr:colOff>
      <xdr:row>1</xdr:row>
      <xdr:rowOff>46183</xdr:rowOff>
    </xdr:from>
    <xdr:to>
      <xdr:col>6</xdr:col>
      <xdr:colOff>818054</xdr:colOff>
      <xdr:row>1</xdr:row>
      <xdr:rowOff>643083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7819" y="173183"/>
          <a:ext cx="1880235" cy="596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xiliar" displayName="Auxiliar" ref="B9:H16" totalsRowShown="0" headerRowDxfId="17" tableBorderDxfId="16">
  <autoFilter ref="B9:H16" xr:uid="{00000000-0009-0000-0100-000002000000}">
    <filterColumn colId="0" hiddenButton="1"/>
    <filterColumn colId="1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BANCO" dataDxfId="15"/>
    <tableColumn id="2" xr3:uid="{00000000-0010-0000-0000-000002000000}" name="FECHA" dataDxfId="14"/>
    <tableColumn id="8" xr3:uid="{00000000-0010-0000-0000-000008000000}" name="FACTURA" dataDxfId="13"/>
    <tableColumn id="3" xr3:uid="{00000000-0010-0000-0000-000003000000}" name="CONCEPTO" dataDxfId="12"/>
    <tableColumn id="4" xr3:uid="{00000000-0010-0000-0000-000004000000}" name="DEBE" dataDxfId="11"/>
    <tableColumn id="5" xr3:uid="{00000000-0010-0000-0000-000005000000}" name="HABER" dataDxfId="10"/>
    <tableColumn id="6" xr3:uid="{00000000-0010-0000-0000-000006000000}" name="SALDO" dataDxfId="9">
      <calculatedColumnFormula>IF(AND('Libro Auxiliar Bancos'!$F10="",'Libro Auxiliar Bancos'!$G10=""),"",H9+'Libro Auxiliar Bancos'!$F10-'Libro Auxiliar Bancos'!$G10)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tracto" displayName="Extracto" ref="B9:F17" totalsRowShown="0" headerRowDxfId="8" headerRowBorderDxfId="7" tableBorderDxfId="6" totalsRowBorderDxfId="5">
  <autoFilter ref="B9:F1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BANCO" dataDxfId="4"/>
    <tableColumn id="2" xr3:uid="{00000000-0010-0000-0100-000002000000}" name="FECHA" dataDxfId="3"/>
    <tableColumn id="3" xr3:uid="{00000000-0010-0000-0100-000003000000}" name="CONCEPTO" dataDxfId="2"/>
    <tableColumn id="4" xr3:uid="{00000000-0010-0000-0100-000004000000}" name="IMPORTE" dataDxfId="1"/>
    <tableColumn id="5" xr3:uid="{00000000-0010-0000-0100-000005000000}" name="SALDO" dataDxfId="0">
      <calculatedColumnFormula>IF('Extracto Bancario'!$E10="","",'Extracto Bancario'!$E10+F9)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s://getquipu.com/es/conciliacion-bancar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hyperlink" Target="https://getquipu.com/es/conciliacion-bancar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getquipu.com/es/conciliacion-banca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zoomScale="80" zoomScaleNormal="80" zoomScalePageLayoutView="80" workbookViewId="0"/>
  </sheetViews>
  <sheetFormatPr baseColWidth="10" defaultColWidth="0" defaultRowHeight="16" zeroHeight="1" x14ac:dyDescent="0.2"/>
  <cols>
    <col min="1" max="1" width="4.1640625" style="30" customWidth="1"/>
    <col min="2" max="11" width="19" style="30" customWidth="1"/>
    <col min="12" max="13" width="10.83203125" style="30" customWidth="1"/>
    <col min="14" max="16384" width="10.83203125" style="30" hidden="1"/>
  </cols>
  <sheetData>
    <row r="1" spans="2:11" ht="10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s="1" customFormat="1" ht="55" customHeight="1" x14ac:dyDescent="0.2"/>
    <row r="3" spans="2:11" ht="24" customHeight="1" x14ac:dyDescent="0.2"/>
    <row r="4" spans="2:11" ht="42" customHeight="1" x14ac:dyDescent="0.2">
      <c r="B4" s="31" t="s">
        <v>23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ht="15" customHeight="1" x14ac:dyDescent="0.2"/>
    <row r="6" spans="2:11" x14ac:dyDescent="0.2"/>
    <row r="7" spans="2:11" x14ac:dyDescent="0.2"/>
    <row r="8" spans="2:11" x14ac:dyDescent="0.2"/>
    <row r="9" spans="2:11" x14ac:dyDescent="0.2"/>
    <row r="10" spans="2:11" x14ac:dyDescent="0.2"/>
    <row r="11" spans="2:11" x14ac:dyDescent="0.2"/>
    <row r="12" spans="2:11" x14ac:dyDescent="0.2"/>
    <row r="13" spans="2:11" x14ac:dyDescent="0.2"/>
    <row r="14" spans="2:11" x14ac:dyDescent="0.2"/>
    <row r="15" spans="2:11" x14ac:dyDescent="0.2"/>
    <row r="16" spans="2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6"/>
  <sheetViews>
    <sheetView showGridLines="0" workbookViewId="0"/>
  </sheetViews>
  <sheetFormatPr baseColWidth="10" defaultRowHeight="15" x14ac:dyDescent="0.2"/>
  <cols>
    <col min="1" max="1" width="3.5" customWidth="1"/>
    <col min="2" max="2" width="30.83203125" bestFit="1" customWidth="1"/>
    <col min="3" max="4" width="18.6640625" customWidth="1"/>
    <col min="5" max="5" width="24.1640625" customWidth="1"/>
    <col min="6" max="6" width="14.6640625" bestFit="1" customWidth="1"/>
    <col min="7" max="7" width="13.33203125" bestFit="1" customWidth="1"/>
    <col min="8" max="8" width="15.83203125" bestFit="1" customWidth="1"/>
  </cols>
  <sheetData>
    <row r="1" spans="2:11" ht="10" customHeight="1" x14ac:dyDescent="0.2"/>
    <row r="2" spans="2:11" s="1" customFormat="1" ht="55" customHeight="1" x14ac:dyDescent="0.2"/>
    <row r="3" spans="2:11" s="1" customFormat="1" x14ac:dyDescent="0.2"/>
    <row r="4" spans="2:11" ht="31" customHeight="1" thickBot="1" x14ac:dyDescent="0.25">
      <c r="F4" s="59" t="s">
        <v>30</v>
      </c>
      <c r="G4" s="59"/>
      <c r="H4" s="59"/>
      <c r="I4" s="56"/>
      <c r="J4" s="56"/>
      <c r="K4" s="1"/>
    </row>
    <row r="5" spans="2:11" ht="24" customHeight="1" x14ac:dyDescent="0.2">
      <c r="B5" s="41" t="s">
        <v>11</v>
      </c>
      <c r="C5" s="57" t="s">
        <v>14</v>
      </c>
      <c r="D5" s="57"/>
      <c r="E5" s="57"/>
      <c r="F5" s="37"/>
      <c r="G5" s="37"/>
      <c r="H5" s="38"/>
    </row>
    <row r="6" spans="2:11" ht="24" customHeight="1" thickBot="1" x14ac:dyDescent="0.25">
      <c r="B6" s="42" t="s">
        <v>13</v>
      </c>
      <c r="C6" s="58" t="s">
        <v>25</v>
      </c>
      <c r="D6" s="58"/>
      <c r="E6" s="58"/>
      <c r="F6" s="39"/>
      <c r="G6" s="39"/>
      <c r="H6" s="40"/>
    </row>
    <row r="7" spans="2:11" ht="18" customHeight="1" x14ac:dyDescent="0.2"/>
    <row r="8" spans="2:11" ht="16" x14ac:dyDescent="0.2">
      <c r="B8" s="15" t="s">
        <v>16</v>
      </c>
    </row>
    <row r="9" spans="2:11" ht="20" thickBot="1" x14ac:dyDescent="0.25">
      <c r="B9" s="46" t="s">
        <v>3</v>
      </c>
      <c r="C9" s="46" t="s">
        <v>0</v>
      </c>
      <c r="D9" s="46" t="s">
        <v>28</v>
      </c>
      <c r="E9" s="46" t="s">
        <v>4</v>
      </c>
      <c r="F9" s="46" t="s">
        <v>1</v>
      </c>
      <c r="G9" s="46" t="s">
        <v>2</v>
      </c>
      <c r="H9" s="46" t="s">
        <v>6</v>
      </c>
    </row>
    <row r="10" spans="2:11" s="12" customFormat="1" ht="20" thickBot="1" x14ac:dyDescent="0.3">
      <c r="B10" s="13" t="s">
        <v>26</v>
      </c>
      <c r="C10" s="2">
        <v>44044</v>
      </c>
      <c r="D10" s="2"/>
      <c r="E10" s="3" t="s">
        <v>15</v>
      </c>
      <c r="F10" s="50">
        <v>9000</v>
      </c>
      <c r="G10" s="51"/>
      <c r="H10" s="52">
        <f>IF(AND('Libro Auxiliar Bancos'!$F10="",'Libro Auxiliar Bancos'!$G10=""),"",H8+'Libro Auxiliar Bancos'!$F10-'Libro Auxiliar Bancos'!$G10)</f>
        <v>9000</v>
      </c>
    </row>
    <row r="11" spans="2:11" s="12" customFormat="1" ht="20" thickBot="1" x14ac:dyDescent="0.3">
      <c r="B11" s="13" t="s">
        <v>26</v>
      </c>
      <c r="C11" s="2">
        <v>44048</v>
      </c>
      <c r="D11" s="2"/>
      <c r="E11" s="3" t="s">
        <v>8</v>
      </c>
      <c r="F11" s="50"/>
      <c r="G11" s="50">
        <v>500</v>
      </c>
      <c r="H11" s="52">
        <f>IF(AND('Libro Auxiliar Bancos'!$F11="",'Libro Auxiliar Bancos'!$G11=""),"",H10+'Libro Auxiliar Bancos'!$F11-'Libro Auxiliar Bancos'!$G11)</f>
        <v>8500</v>
      </c>
    </row>
    <row r="12" spans="2:11" s="12" customFormat="1" ht="20" thickBot="1" x14ac:dyDescent="0.3">
      <c r="B12" s="13" t="s">
        <v>26</v>
      </c>
      <c r="C12" s="2">
        <v>44049</v>
      </c>
      <c r="D12" s="2"/>
      <c r="E12" s="3" t="s">
        <v>29</v>
      </c>
      <c r="F12" s="50"/>
      <c r="G12" s="50">
        <v>400</v>
      </c>
      <c r="H12" s="52">
        <f>IF(AND('Libro Auxiliar Bancos'!$F12="",'Libro Auxiliar Bancos'!$G12=""),"",H11+'Libro Auxiliar Bancos'!$F12-'Libro Auxiliar Bancos'!$G12)</f>
        <v>8100</v>
      </c>
    </row>
    <row r="13" spans="2:11" s="12" customFormat="1" ht="20" thickBot="1" x14ac:dyDescent="0.3">
      <c r="B13" s="13" t="s">
        <v>26</v>
      </c>
      <c r="C13" s="2">
        <v>44050</v>
      </c>
      <c r="D13" s="2"/>
      <c r="E13" s="3" t="s">
        <v>9</v>
      </c>
      <c r="F13" s="50">
        <v>240</v>
      </c>
      <c r="G13" s="50"/>
      <c r="H13" s="52">
        <f>IF(AND('Libro Auxiliar Bancos'!$F13="",'Libro Auxiliar Bancos'!$G13=""),"",H12+'Libro Auxiliar Bancos'!$F13-'Libro Auxiliar Bancos'!$G13)</f>
        <v>8340</v>
      </c>
    </row>
    <row r="14" spans="2:11" s="12" customFormat="1" ht="20" thickBot="1" x14ac:dyDescent="0.3">
      <c r="B14" s="13" t="s">
        <v>26</v>
      </c>
      <c r="C14" s="5">
        <v>44051</v>
      </c>
      <c r="D14" s="5"/>
      <c r="E14" s="6" t="s">
        <v>27</v>
      </c>
      <c r="F14" s="53"/>
      <c r="G14" s="53">
        <v>50</v>
      </c>
      <c r="H14" s="54">
        <f>IF(AND('Libro Auxiliar Bancos'!$F14="",'Libro Auxiliar Bancos'!$G14=""),"",H13+'Libro Auxiliar Bancos'!$F14-'Libro Auxiliar Bancos'!$G14)</f>
        <v>8290</v>
      </c>
    </row>
    <row r="15" spans="2:11" ht="20" thickBot="1" x14ac:dyDescent="0.3">
      <c r="B15" s="14"/>
      <c r="C15" s="5"/>
      <c r="D15" s="5"/>
      <c r="E15" s="6"/>
      <c r="F15" s="7"/>
      <c r="G15" s="7"/>
      <c r="H15" s="34" t="str">
        <f>IF(AND('Libro Auxiliar Bancos'!$F15="",'Libro Auxiliar Bancos'!$G15=""),"",H14+'Libro Auxiliar Bancos'!$F15-'Libro Auxiliar Bancos'!$G15)</f>
        <v/>
      </c>
    </row>
    <row r="16" spans="2:11" ht="19" x14ac:dyDescent="0.25">
      <c r="B16" s="14"/>
      <c r="C16" s="5"/>
      <c r="D16" s="5"/>
      <c r="E16" s="6"/>
      <c r="F16" s="7"/>
      <c r="G16" s="7"/>
      <c r="H16" s="34" t="str">
        <f>IF(AND('Libro Auxiliar Bancos'!$F16="",'Libro Auxiliar Bancos'!$G16=""),"",H15+'Libro Auxiliar Bancos'!$F16-'Libro Auxiliar Bancos'!$G16)</f>
        <v/>
      </c>
    </row>
  </sheetData>
  <mergeCells count="3">
    <mergeCell ref="C5:E5"/>
    <mergeCell ref="C6:E6"/>
    <mergeCell ref="F4:H4"/>
  </mergeCells>
  <hyperlinks>
    <hyperlink ref="F4" r:id="rId1" display="Descubre cómo conciliar movimientos bancarios de forma automática &gt; Aquí &lt;" xr:uid="{00000000-0004-0000-0100-000000000000}"/>
  </hyperlinks>
  <pageMargins left="0.7" right="0.7" top="0.75" bottom="0.75" header="0.3" footer="0.3"/>
  <pageSetup paperSize="9" orientation="portrait" horizontalDpi="0" verticalDpi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7"/>
  <sheetViews>
    <sheetView showGridLines="0" workbookViewId="0"/>
  </sheetViews>
  <sheetFormatPr baseColWidth="10" defaultRowHeight="15" x14ac:dyDescent="0.2"/>
  <cols>
    <col min="1" max="1" width="3.5" customWidth="1"/>
    <col min="2" max="2" width="24" customWidth="1"/>
    <col min="3" max="3" width="18.6640625" customWidth="1"/>
    <col min="4" max="4" width="28.5" bestFit="1" customWidth="1"/>
    <col min="5" max="5" width="16.5" customWidth="1"/>
    <col min="6" max="6" width="15.83203125" bestFit="1" customWidth="1"/>
  </cols>
  <sheetData>
    <row r="1" spans="2:9" ht="10" customHeight="1" x14ac:dyDescent="0.2"/>
    <row r="2" spans="2:9" s="1" customFormat="1" ht="55" customHeight="1" x14ac:dyDescent="0.2"/>
    <row r="3" spans="2:9" s="1" customFormat="1" x14ac:dyDescent="0.2"/>
    <row r="4" spans="2:9" ht="29" customHeight="1" thickBot="1" x14ac:dyDescent="0.25">
      <c r="E4" s="59" t="s">
        <v>30</v>
      </c>
      <c r="F4" s="59"/>
      <c r="G4" s="56"/>
      <c r="H4" s="56"/>
      <c r="I4" s="56"/>
    </row>
    <row r="5" spans="2:9" ht="24" customHeight="1" x14ac:dyDescent="0.2">
      <c r="B5" s="41" t="s">
        <v>11</v>
      </c>
      <c r="C5" s="57" t="s">
        <v>14</v>
      </c>
      <c r="D5" s="57"/>
      <c r="E5" s="43"/>
      <c r="F5" s="43"/>
    </row>
    <row r="6" spans="2:9" ht="24" customHeight="1" thickBot="1" x14ac:dyDescent="0.25">
      <c r="B6" s="42" t="s">
        <v>13</v>
      </c>
      <c r="C6" s="58" t="s">
        <v>12</v>
      </c>
      <c r="D6" s="58"/>
      <c r="E6" s="44"/>
      <c r="F6" s="44"/>
    </row>
    <row r="7" spans="2:9" ht="18" customHeight="1" x14ac:dyDescent="0.2"/>
    <row r="8" spans="2:9" ht="16" x14ac:dyDescent="0.2">
      <c r="B8" s="15" t="s">
        <v>7</v>
      </c>
    </row>
    <row r="9" spans="2:9" ht="20" thickBot="1" x14ac:dyDescent="0.25">
      <c r="B9" s="47" t="s">
        <v>3</v>
      </c>
      <c r="C9" s="47" t="s">
        <v>0</v>
      </c>
      <c r="D9" s="47" t="s">
        <v>4</v>
      </c>
      <c r="E9" s="48" t="s">
        <v>5</v>
      </c>
      <c r="F9" s="47" t="s">
        <v>6</v>
      </c>
    </row>
    <row r="10" spans="2:9" ht="20" thickBot="1" x14ac:dyDescent="0.3">
      <c r="B10" s="13" t="s">
        <v>26</v>
      </c>
      <c r="C10" s="2">
        <v>44048</v>
      </c>
      <c r="D10" s="3" t="s">
        <v>24</v>
      </c>
      <c r="E10" s="50">
        <v>9000</v>
      </c>
      <c r="F10" s="52">
        <v>9000</v>
      </c>
    </row>
    <row r="11" spans="2:9" ht="20" thickBot="1" x14ac:dyDescent="0.3">
      <c r="B11" s="13" t="s">
        <v>26</v>
      </c>
      <c r="C11" s="2">
        <v>44048</v>
      </c>
      <c r="D11" s="3" t="s">
        <v>8</v>
      </c>
      <c r="E11" s="50">
        <v>500</v>
      </c>
      <c r="F11" s="52">
        <f>IF('Extracto Bancario'!$E11="","",'Extracto Bancario'!$E11+F10)</f>
        <v>9500</v>
      </c>
    </row>
    <row r="12" spans="2:9" ht="20" thickBot="1" x14ac:dyDescent="0.3">
      <c r="B12" s="13" t="s">
        <v>26</v>
      </c>
      <c r="C12" s="2">
        <v>44049</v>
      </c>
      <c r="D12" s="3" t="s">
        <v>29</v>
      </c>
      <c r="E12" s="50">
        <v>-400</v>
      </c>
      <c r="F12" s="52">
        <f>IF('Extracto Bancario'!$E12="","",'Extracto Bancario'!$E12+F11)</f>
        <v>9100</v>
      </c>
    </row>
    <row r="13" spans="2:9" ht="20" thickBot="1" x14ac:dyDescent="0.3">
      <c r="B13" s="13" t="s">
        <v>26</v>
      </c>
      <c r="C13" s="2">
        <v>44050</v>
      </c>
      <c r="D13" s="3" t="s">
        <v>9</v>
      </c>
      <c r="E13" s="50">
        <v>240</v>
      </c>
      <c r="F13" s="52">
        <f>IF('Extracto Bancario'!$E13="","",'Extracto Bancario'!$E13+F12)</f>
        <v>9340</v>
      </c>
    </row>
    <row r="14" spans="2:9" ht="20" thickBot="1" x14ac:dyDescent="0.3">
      <c r="B14" s="13" t="s">
        <v>26</v>
      </c>
      <c r="C14" s="2">
        <v>44051</v>
      </c>
      <c r="D14" s="3" t="s">
        <v>27</v>
      </c>
      <c r="E14" s="50">
        <v>-50</v>
      </c>
      <c r="F14" s="52">
        <f>IF('Extracto Bancario'!$E14="","",'Extracto Bancario'!$E14+F13)</f>
        <v>9290</v>
      </c>
    </row>
    <row r="15" spans="2:9" ht="20" thickBot="1" x14ac:dyDescent="0.3">
      <c r="B15" s="13" t="s">
        <v>26</v>
      </c>
      <c r="C15" s="5">
        <v>44052</v>
      </c>
      <c r="D15" s="6" t="s">
        <v>10</v>
      </c>
      <c r="E15" s="53">
        <v>-600</v>
      </c>
      <c r="F15" s="54">
        <f>IF('Extracto Bancario'!$E15="","",'Extracto Bancario'!$E15+F14)</f>
        <v>8690</v>
      </c>
    </row>
    <row r="16" spans="2:9" ht="20" thickBot="1" x14ac:dyDescent="0.3">
      <c r="B16" s="13"/>
      <c r="C16" s="2"/>
      <c r="D16" s="3"/>
      <c r="E16" s="4"/>
      <c r="F16" s="33" t="str">
        <f>IF('Extracto Bancario'!$E16="","",'Extracto Bancario'!$E16+F15)</f>
        <v/>
      </c>
    </row>
    <row r="17" spans="2:6" ht="19" x14ac:dyDescent="0.25">
      <c r="B17" s="14"/>
      <c r="C17" s="5"/>
      <c r="D17" s="6"/>
      <c r="E17" s="7"/>
      <c r="F17" s="34" t="str">
        <f>IF('Extracto Bancario'!$E17="","",'Extracto Bancario'!$E17+F16)</f>
        <v/>
      </c>
    </row>
  </sheetData>
  <mergeCells count="3">
    <mergeCell ref="C5:D5"/>
    <mergeCell ref="C6:D6"/>
    <mergeCell ref="E4:F4"/>
  </mergeCells>
  <hyperlinks>
    <hyperlink ref="E4" r:id="rId1" display="Descubre cómo conciliar movimientos bancarios de forma automática &gt; Aquí &lt;" xr:uid="{00000000-0004-0000-0200-000000000000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9"/>
  <sheetViews>
    <sheetView showGridLines="0" zoomScale="110" zoomScaleNormal="110" zoomScalePageLayoutView="110" workbookViewId="0"/>
  </sheetViews>
  <sheetFormatPr baseColWidth="10" defaultRowHeight="15" x14ac:dyDescent="0.2"/>
  <cols>
    <col min="1" max="1" width="3.5" customWidth="1"/>
    <col min="2" max="2" width="39.5" bestFit="1" customWidth="1"/>
    <col min="3" max="3" width="18.6640625" customWidth="1"/>
    <col min="4" max="4" width="7" customWidth="1"/>
    <col min="5" max="5" width="32.5" customWidth="1"/>
    <col min="6" max="6" width="15.5" bestFit="1" customWidth="1"/>
    <col min="7" max="7" width="15.83203125" bestFit="1" customWidth="1"/>
  </cols>
  <sheetData>
    <row r="1" spans="2:10" ht="10" customHeight="1" x14ac:dyDescent="0.2"/>
    <row r="2" spans="2:10" s="1" customFormat="1" ht="55" customHeight="1" x14ac:dyDescent="0.2">
      <c r="B2" s="45"/>
      <c r="C2" s="45"/>
      <c r="D2" s="45"/>
      <c r="E2" s="45"/>
      <c r="F2" s="45"/>
      <c r="G2" s="45"/>
    </row>
    <row r="3" spans="2:10" s="1" customFormat="1" x14ac:dyDescent="0.2">
      <c r="B3" s="16"/>
      <c r="C3" s="16"/>
      <c r="D3" s="16"/>
      <c r="F3" s="66" t="s">
        <v>30</v>
      </c>
      <c r="G3" s="66"/>
      <c r="H3" s="55"/>
      <c r="I3" s="55"/>
      <c r="J3" s="55"/>
    </row>
    <row r="4" spans="2:10" x14ac:dyDescent="0.2">
      <c r="B4" s="16"/>
      <c r="C4" s="16"/>
      <c r="D4" s="16"/>
      <c r="E4" s="16"/>
      <c r="F4" s="66"/>
      <c r="G4" s="66"/>
      <c r="H4" s="16"/>
    </row>
    <row r="5" spans="2:10" ht="24" customHeight="1" thickBot="1" x14ac:dyDescent="0.25">
      <c r="B5" s="63" t="s">
        <v>17</v>
      </c>
      <c r="C5" s="63"/>
      <c r="D5" s="24"/>
      <c r="E5" s="24"/>
      <c r="F5" s="67"/>
      <c r="G5" s="67"/>
      <c r="H5" s="16"/>
    </row>
    <row r="6" spans="2:10" ht="24" customHeight="1" thickTop="1" thickBot="1" x14ac:dyDescent="0.25">
      <c r="B6" s="26" t="s">
        <v>21</v>
      </c>
      <c r="C6" s="25"/>
      <c r="D6" s="16"/>
      <c r="E6" s="16"/>
      <c r="F6" s="16"/>
      <c r="G6" s="17"/>
      <c r="H6" s="16"/>
    </row>
    <row r="7" spans="2:10" ht="24" customHeight="1" thickBot="1" x14ac:dyDescent="0.25">
      <c r="B7" s="49" t="s">
        <v>18</v>
      </c>
      <c r="C7" s="35">
        <f>-SUMIF('Extracto Bancario'!$E$10:$E$17,"&lt;0",'Extracto Bancario'!$E$10:$E$17)</f>
        <v>1050</v>
      </c>
      <c r="D7" s="28"/>
      <c r="G7" s="17"/>
      <c r="H7" s="16"/>
    </row>
    <row r="8" spans="2:10" ht="19.5" customHeight="1" thickBot="1" x14ac:dyDescent="0.25">
      <c r="B8" s="49" t="s">
        <v>19</v>
      </c>
      <c r="C8" s="36">
        <f>SUMIF('Extracto Bancario'!$E$10:$E$17,"&gt;0",'Extracto Bancario'!$E$10:$E$17)</f>
        <v>9740</v>
      </c>
      <c r="D8" s="16"/>
      <c r="G8" s="16"/>
      <c r="H8" s="16"/>
    </row>
    <row r="9" spans="2:10" s="16" customFormat="1" ht="18" customHeight="1" x14ac:dyDescent="0.2">
      <c r="B9" s="27"/>
      <c r="E9" s="64" t="s">
        <v>22</v>
      </c>
      <c r="F9" s="61">
        <f>C7+C12-C8-C11</f>
        <v>-9400</v>
      </c>
      <c r="G9" s="62"/>
    </row>
    <row r="10" spans="2:10" ht="16.5" customHeight="1" thickBot="1" x14ac:dyDescent="0.25">
      <c r="B10" s="26" t="s">
        <v>20</v>
      </c>
      <c r="C10" s="16"/>
      <c r="D10" s="16"/>
      <c r="E10" s="65"/>
      <c r="F10" s="61"/>
      <c r="G10" s="62"/>
      <c r="H10" s="16"/>
    </row>
    <row r="11" spans="2:10" ht="19.5" customHeight="1" thickBot="1" x14ac:dyDescent="0.25">
      <c r="B11" s="49" t="s">
        <v>18</v>
      </c>
      <c r="C11" s="35">
        <f>SUM('Libro Auxiliar Bancos'!$G$10:$G$16)</f>
        <v>950</v>
      </c>
      <c r="D11" s="18"/>
      <c r="E11" s="60" t="str">
        <f>IF(F9=0,"","Se debe revisar el auxiliar o considerar algún importe que no entró en el extracto bancario.")</f>
        <v>Se debe revisar el auxiliar o considerar algún importe que no entró en el extracto bancario.</v>
      </c>
      <c r="F11" s="60"/>
      <c r="G11" s="60"/>
      <c r="H11" s="16"/>
    </row>
    <row r="12" spans="2:10" ht="19.5" customHeight="1" thickBot="1" x14ac:dyDescent="0.3">
      <c r="B12" s="49" t="s">
        <v>19</v>
      </c>
      <c r="C12" s="36">
        <f>SUM('Libro Auxiliar Bancos'!$F$10:$F$16)-'Libro Auxiliar Bancos'!F10</f>
        <v>240</v>
      </c>
      <c r="D12" s="21"/>
      <c r="E12" s="60"/>
      <c r="F12" s="60"/>
      <c r="G12" s="60"/>
      <c r="H12" s="16"/>
    </row>
    <row r="13" spans="2:10" ht="19" x14ac:dyDescent="0.25">
      <c r="B13" s="19"/>
      <c r="C13" s="20"/>
      <c r="D13" s="21"/>
      <c r="E13" s="22"/>
      <c r="F13" s="22"/>
      <c r="G13" s="23"/>
      <c r="H13" s="16"/>
    </row>
    <row r="14" spans="2:10" ht="19" x14ac:dyDescent="0.25">
      <c r="B14" s="19"/>
      <c r="C14" s="20"/>
      <c r="D14" s="21"/>
      <c r="E14" s="22"/>
      <c r="F14" s="22"/>
      <c r="G14" s="23"/>
      <c r="H14" s="16"/>
    </row>
    <row r="15" spans="2:10" ht="19" x14ac:dyDescent="0.25">
      <c r="B15" s="19"/>
      <c r="C15" s="20"/>
      <c r="D15" s="21"/>
      <c r="E15" s="22"/>
      <c r="F15" s="22"/>
      <c r="G15" s="23"/>
      <c r="H15" s="16"/>
    </row>
    <row r="16" spans="2:10" ht="19" x14ac:dyDescent="0.25">
      <c r="B16" s="19"/>
      <c r="C16" s="20"/>
      <c r="D16" s="21"/>
      <c r="E16" s="22"/>
      <c r="F16" s="22"/>
      <c r="G16" s="23"/>
      <c r="H16" s="16"/>
    </row>
    <row r="17" spans="2:8" s="12" customFormat="1" ht="19" x14ac:dyDescent="0.25">
      <c r="B17" s="19"/>
      <c r="C17" s="20"/>
      <c r="D17" s="21"/>
      <c r="E17" s="22"/>
      <c r="F17" s="22"/>
      <c r="G17" s="23"/>
      <c r="H17" s="16"/>
    </row>
    <row r="18" spans="2:8" s="12" customFormat="1" ht="19" x14ac:dyDescent="0.25">
      <c r="B18" s="19"/>
      <c r="C18" s="20"/>
      <c r="D18" s="21"/>
      <c r="E18" s="21"/>
      <c r="F18" s="21"/>
      <c r="G18" s="23"/>
      <c r="H18" s="16"/>
    </row>
    <row r="19" spans="2:8" s="12" customFormat="1" ht="19" x14ac:dyDescent="0.25">
      <c r="B19" s="8"/>
      <c r="C19" s="9"/>
      <c r="D19" s="10"/>
      <c r="E19" s="10"/>
      <c r="F19" s="10"/>
      <c r="G19" s="11"/>
    </row>
  </sheetData>
  <mergeCells count="5">
    <mergeCell ref="E11:G12"/>
    <mergeCell ref="F9:G10"/>
    <mergeCell ref="B5:C5"/>
    <mergeCell ref="E9:E10"/>
    <mergeCell ref="F3:G5"/>
  </mergeCells>
  <hyperlinks>
    <hyperlink ref="F3" r:id="rId1" display="Descubre cómo conciliar movimientos bancarios de forma automática &gt; Aquí &lt;" xr:uid="{00000000-0004-0000-03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- AYUDA -</vt:lpstr>
      <vt:lpstr>Libro Auxiliar Bancos</vt:lpstr>
      <vt:lpstr>Extracto Bancario</vt:lpstr>
      <vt:lpstr>Conciliación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Microsoft Office User</cp:lastModifiedBy>
  <dcterms:created xsi:type="dcterms:W3CDTF">2020-01-09T15:06:29Z</dcterms:created>
  <dcterms:modified xsi:type="dcterms:W3CDTF">2022-11-09T10:26:57Z</dcterms:modified>
</cp:coreProperties>
</file>